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anderven-my.sharepoint.com/personal/jolanda_vanderven_nl/Documents/Documenten/GB 2024/"/>
    </mc:Choice>
  </mc:AlternateContent>
  <xr:revisionPtr revIDLastSave="86" documentId="13_ncr:1_{DEF1B01B-77CC-4F58-A397-7943B26BAE17}" xr6:coauthVersionLast="47" xr6:coauthVersionMax="47" xr10:uidLastSave="{B41C7A22-C796-40A8-A5CA-0C8C3C856800}"/>
  <bookViews>
    <workbookView xWindow="-108" yWindow="-108" windowWidth="23256" windowHeight="12576" activeTab="4" xr2:uid="{1AD5B904-2045-4043-82D3-18D6904A5C04}"/>
  </bookViews>
  <sheets>
    <sheet name="04-05-2024" sheetId="2" r:id="rId1"/>
    <sheet name="08-06-2024" sheetId="3" r:id="rId2"/>
    <sheet name="21-09-2024" sheetId="4" r:id="rId3"/>
    <sheet name="Totaal wegstreep" sheetId="5" r:id="rId4"/>
    <sheet name="Totaal met wegstreep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4" i="1"/>
  <c r="F5" i="5"/>
  <c r="F6" i="5"/>
  <c r="F7" i="5"/>
  <c r="F8" i="5"/>
  <c r="F10" i="5"/>
  <c r="F11" i="5"/>
  <c r="F12" i="5"/>
  <c r="F13" i="5"/>
  <c r="F4" i="5"/>
  <c r="H10" i="3"/>
  <c r="J5" i="2"/>
  <c r="C4" i="5" s="1"/>
  <c r="F10" i="3"/>
  <c r="D10" i="3"/>
  <c r="D6" i="3"/>
  <c r="D7" i="3"/>
  <c r="D8" i="3"/>
  <c r="D9" i="3"/>
  <c r="D11" i="3"/>
  <c r="D12" i="3"/>
  <c r="D13" i="3"/>
  <c r="D14" i="3"/>
  <c r="C6" i="1"/>
  <c r="C7" i="1"/>
  <c r="C13" i="5"/>
  <c r="C12" i="5"/>
  <c r="C11" i="5"/>
  <c r="C10" i="5"/>
  <c r="C9" i="5"/>
  <c r="C8" i="5"/>
  <c r="C7" i="5"/>
  <c r="C6" i="5"/>
  <c r="C5" i="5"/>
  <c r="C5" i="1"/>
  <c r="C8" i="1"/>
  <c r="C10" i="1"/>
  <c r="F10" i="1" s="1"/>
  <c r="G10" i="1" s="1"/>
  <c r="C11" i="1"/>
  <c r="C12" i="1"/>
  <c r="F12" i="1" s="1"/>
  <c r="G12" i="1" s="1"/>
  <c r="C13" i="1"/>
  <c r="F13" i="1" s="1"/>
  <c r="G13" i="1" s="1"/>
  <c r="H14" i="4"/>
  <c r="F14" i="4"/>
  <c r="D14" i="4"/>
  <c r="H13" i="4"/>
  <c r="F13" i="4"/>
  <c r="D13" i="4"/>
  <c r="H12" i="4"/>
  <c r="F12" i="4"/>
  <c r="D12" i="4"/>
  <c r="H11" i="4"/>
  <c r="D11" i="4"/>
  <c r="H10" i="4"/>
  <c r="F10" i="4"/>
  <c r="D10" i="4"/>
  <c r="H9" i="4"/>
  <c r="F9" i="4"/>
  <c r="D9" i="4"/>
  <c r="H8" i="4"/>
  <c r="F11" i="4"/>
  <c r="D8" i="4"/>
  <c r="H7" i="4"/>
  <c r="F7" i="4"/>
  <c r="D7" i="4"/>
  <c r="H6" i="4"/>
  <c r="F6" i="4"/>
  <c r="D6" i="4"/>
  <c r="H5" i="4"/>
  <c r="D5" i="4"/>
  <c r="H14" i="3"/>
  <c r="H13" i="3"/>
  <c r="F13" i="3"/>
  <c r="H12" i="3"/>
  <c r="F12" i="3"/>
  <c r="H11" i="3"/>
  <c r="H9" i="3"/>
  <c r="F9" i="3"/>
  <c r="H8" i="3"/>
  <c r="F8" i="3"/>
  <c r="H7" i="3"/>
  <c r="F7" i="3"/>
  <c r="H6" i="3"/>
  <c r="F6" i="3"/>
  <c r="H5" i="3"/>
  <c r="D5" i="3"/>
  <c r="F11" i="1"/>
  <c r="G11" i="1" s="1"/>
  <c r="J6" i="2"/>
  <c r="J7" i="2"/>
  <c r="J8" i="2"/>
  <c r="J9" i="2"/>
  <c r="J10" i="2"/>
  <c r="J11" i="2"/>
  <c r="J12" i="2"/>
  <c r="J13" i="2"/>
  <c r="J14" i="2"/>
  <c r="I10" i="2"/>
  <c r="I11" i="2"/>
  <c r="I12" i="2"/>
  <c r="I13" i="2"/>
  <c r="I14" i="2"/>
  <c r="H10" i="2"/>
  <c r="H11" i="2"/>
  <c r="H12" i="2"/>
  <c r="H13" i="2"/>
  <c r="H14" i="2"/>
  <c r="F10" i="2"/>
  <c r="F11" i="2"/>
  <c r="F12" i="2"/>
  <c r="F13" i="2"/>
  <c r="F14" i="2"/>
  <c r="D10" i="2"/>
  <c r="D11" i="2"/>
  <c r="D12" i="2"/>
  <c r="D13" i="2"/>
  <c r="D14" i="2"/>
  <c r="H6" i="2"/>
  <c r="H7" i="2"/>
  <c r="H8" i="2"/>
  <c r="H9" i="2"/>
  <c r="H5" i="2"/>
  <c r="F6" i="2"/>
  <c r="I6" i="2" s="1"/>
  <c r="F7" i="2"/>
  <c r="I7" i="2" s="1"/>
  <c r="F8" i="2"/>
  <c r="I8" i="2" s="1"/>
  <c r="F9" i="2"/>
  <c r="I9" i="2" s="1"/>
  <c r="F5" i="2"/>
  <c r="D6" i="2"/>
  <c r="D7" i="2"/>
  <c r="D8" i="2"/>
  <c r="D9" i="2"/>
  <c r="D5" i="2"/>
  <c r="E8" i="2"/>
  <c r="I12" i="4" l="1"/>
  <c r="J12" i="4" s="1"/>
  <c r="E11" i="5" s="1"/>
  <c r="G13" i="5"/>
  <c r="G10" i="5"/>
  <c r="G11" i="5"/>
  <c r="G12" i="5"/>
  <c r="C4" i="1"/>
  <c r="I14" i="4"/>
  <c r="J14" i="4" s="1"/>
  <c r="I9" i="4"/>
  <c r="I13" i="4"/>
  <c r="J13" i="4" s="1"/>
  <c r="E12" i="5" s="1"/>
  <c r="I10" i="4"/>
  <c r="J10" i="4" s="1"/>
  <c r="I7" i="4"/>
  <c r="I11" i="4"/>
  <c r="J11" i="4" s="1"/>
  <c r="I6" i="4"/>
  <c r="I7" i="3"/>
  <c r="I6" i="3"/>
  <c r="I12" i="3"/>
  <c r="J12" i="3" s="1"/>
  <c r="I10" i="3"/>
  <c r="I13" i="3"/>
  <c r="J13" i="3" s="1"/>
  <c r="I8" i="3"/>
  <c r="F5" i="4"/>
  <c r="I5" i="4" s="1"/>
  <c r="F8" i="4"/>
  <c r="I8" i="4" s="1"/>
  <c r="J8" i="4" s="1"/>
  <c r="F14" i="3"/>
  <c r="I14" i="3" s="1"/>
  <c r="J14" i="3" s="1"/>
  <c r="F11" i="3"/>
  <c r="I11" i="3" s="1"/>
  <c r="J11" i="3" s="1"/>
  <c r="F5" i="3"/>
  <c r="I5" i="3" s="1"/>
  <c r="I5" i="2"/>
  <c r="E11" i="1" l="1"/>
  <c r="E12" i="1"/>
  <c r="J10" i="3"/>
  <c r="J9" i="3"/>
  <c r="J5" i="3"/>
  <c r="D4" i="1" s="1"/>
  <c r="J7" i="3"/>
  <c r="D6" i="1" s="1"/>
  <c r="J8" i="3"/>
  <c r="D7" i="1" s="1"/>
  <c r="J6" i="3"/>
  <c r="D5" i="1" s="1"/>
  <c r="D9" i="1"/>
  <c r="E10" i="1"/>
  <c r="E10" i="5"/>
  <c r="E13" i="5"/>
  <c r="E13" i="1"/>
  <c r="E9" i="1"/>
  <c r="E9" i="5"/>
  <c r="F9" i="5" s="1"/>
  <c r="G9" i="5" s="1"/>
  <c r="D12" i="5"/>
  <c r="D12" i="1"/>
  <c r="D11" i="1"/>
  <c r="D11" i="5"/>
  <c r="D10" i="1"/>
  <c r="D10" i="5"/>
  <c r="D13" i="5"/>
  <c r="D13" i="1"/>
  <c r="J5" i="4"/>
  <c r="J9" i="4"/>
  <c r="J7" i="4"/>
  <c r="J6" i="4"/>
  <c r="F9" i="1" l="1"/>
  <c r="G9" i="1" s="1"/>
  <c r="D4" i="5"/>
  <c r="D9" i="5"/>
  <c r="E8" i="1"/>
  <c r="F8" i="1" s="1"/>
  <c r="G8" i="1" s="1"/>
  <c r="E8" i="5"/>
  <c r="G6" i="1"/>
  <c r="D5" i="5"/>
  <c r="D6" i="5"/>
  <c r="D7" i="5"/>
  <c r="G7" i="5" s="1"/>
  <c r="G8" i="5"/>
  <c r="G5" i="1" l="1"/>
  <c r="G5" i="5"/>
  <c r="G6" i="5"/>
  <c r="G4" i="5"/>
  <c r="G4" i="1"/>
  <c r="G7" i="1"/>
</calcChain>
</file>

<file path=xl/sharedStrings.xml><?xml version="1.0" encoding="utf-8"?>
<sst xmlns="http://schemas.openxmlformats.org/spreadsheetml/2006/main" count="112" uniqueCount="26">
  <si>
    <t>Deelnemer</t>
  </si>
  <si>
    <t>Paard/pony</t>
  </si>
  <si>
    <t>Dressuur</t>
  </si>
  <si>
    <t>GB Onderlinge wedstrijd mennen</t>
  </si>
  <si>
    <t>Saar Nieuwenhuis</t>
  </si>
  <si>
    <t>Naomi</t>
  </si>
  <si>
    <t>Toon van Zon</t>
  </si>
  <si>
    <t>Anna</t>
  </si>
  <si>
    <t>Nijenkloosters Admiraal</t>
  </si>
  <si>
    <t>Huub van Geffen</t>
  </si>
  <si>
    <t>Marie en John</t>
  </si>
  <si>
    <t>Gerard Kras</t>
  </si>
  <si>
    <t>Rini van Zon</t>
  </si>
  <si>
    <t>Vaardigheid basis</t>
  </si>
  <si>
    <t>Vaardigheid barrage</t>
  </si>
  <si>
    <t>Plaatsing</t>
  </si>
  <si>
    <t>Totaal</t>
  </si>
  <si>
    <t>Totaalpunten</t>
  </si>
  <si>
    <t xml:space="preserve">Datum </t>
  </si>
  <si>
    <t>Alleen de grijze vlakken invullen.</t>
  </si>
  <si>
    <t>Volgorde van deelnemers niet veranderen.</t>
  </si>
  <si>
    <t>1x de slechtste uitslag per ruiter vervangen door een X in te vullen.</t>
  </si>
  <si>
    <t xml:space="preserve">Uitslagen van Toon en Huub nog navragen. </t>
  </si>
  <si>
    <t>NG</t>
  </si>
  <si>
    <t>Thomas Brunner</t>
  </si>
  <si>
    <t>Totilas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</si>
</sst>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rgb="FF1E1E1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4" fontId="2" fillId="0" borderId="2" xfId="0" applyNumberFormat="1" applyFont="1" applyBorder="1"/>
    <xf numFmtId="0" fontId="1" fillId="2" borderId="1" xfId="0" applyFont="1" applyFill="1" applyBorder="1"/>
    <xf numFmtId="0" fontId="1" fillId="2" borderId="3" xfId="0" applyFont="1" applyFill="1" applyBorder="1"/>
    <xf numFmtId="14" fontId="2" fillId="0" borderId="2" xfId="0" applyNumberFormat="1" applyFont="1" applyBorder="1" applyAlignment="1">
      <alignment horizontal="left"/>
    </xf>
    <xf numFmtId="0" fontId="3" fillId="0" borderId="0" xfId="0" applyFont="1"/>
    <xf numFmtId="0" fontId="2" fillId="0" borderId="2" xfId="0" applyFont="1" applyBorder="1" applyAlignment="1">
      <alignment horizontal="center"/>
    </xf>
    <xf numFmtId="14" fontId="1" fillId="2" borderId="0" xfId="0" applyNumberFormat="1" applyFont="1" applyFill="1" applyAlignment="1">
      <alignment horizontal="left"/>
    </xf>
    <xf numFmtId="0" fontId="1" fillId="2" borderId="2" xfId="0" applyFont="1" applyFill="1" applyBorder="1"/>
    <xf numFmtId="0" fontId="4" fillId="0" borderId="2" xfId="0" applyFont="1" applyBorder="1"/>
    <xf numFmtId="0" fontId="1" fillId="3" borderId="0" xfId="0" applyFont="1" applyFill="1"/>
    <xf numFmtId="21" fontId="1" fillId="2" borderId="2" xfId="0" applyNumberFormat="1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0B1D6-5C9F-476F-9528-66B149818CD1}">
  <dimension ref="A1:J21"/>
  <sheetViews>
    <sheetView workbookViewId="0">
      <selection activeCell="J10" sqref="J10"/>
    </sheetView>
  </sheetViews>
  <sheetFormatPr defaultRowHeight="13.8" x14ac:dyDescent="0.25"/>
  <cols>
    <col min="1" max="1" width="21" style="1" customWidth="1"/>
    <col min="2" max="2" width="24.44140625" style="1" customWidth="1"/>
    <col min="3" max="3" width="14.33203125" style="1" customWidth="1"/>
    <col min="4" max="4" width="10.5546875" style="1" customWidth="1"/>
    <col min="5" max="5" width="21.5546875" style="1" customWidth="1"/>
    <col min="6" max="6" width="10.5546875" style="1" customWidth="1"/>
    <col min="7" max="7" width="21.5546875" style="1" customWidth="1"/>
    <col min="8" max="8" width="10.5546875" style="1" customWidth="1"/>
    <col min="9" max="10" width="14.33203125" style="1" customWidth="1"/>
    <col min="11" max="16384" width="8.88671875" style="1"/>
  </cols>
  <sheetData>
    <row r="1" spans="1:10" ht="21" x14ac:dyDescent="0.4">
      <c r="A1" s="13" t="s">
        <v>3</v>
      </c>
    </row>
    <row r="2" spans="1:10" x14ac:dyDescent="0.25">
      <c r="A2" s="2" t="s">
        <v>18</v>
      </c>
      <c r="B2" s="15">
        <v>45416</v>
      </c>
    </row>
    <row r="4" spans="1:10" s="2" customFormat="1" x14ac:dyDescent="0.25">
      <c r="A4" s="7" t="s">
        <v>0</v>
      </c>
      <c r="B4" s="8" t="s">
        <v>1</v>
      </c>
      <c r="C4" s="9" t="s">
        <v>2</v>
      </c>
      <c r="D4" s="9" t="s">
        <v>15</v>
      </c>
      <c r="E4" s="9" t="s">
        <v>13</v>
      </c>
      <c r="F4" s="9" t="s">
        <v>15</v>
      </c>
      <c r="G4" s="9" t="s">
        <v>14</v>
      </c>
      <c r="H4" s="9" t="s">
        <v>15</v>
      </c>
      <c r="I4" s="9" t="s">
        <v>17</v>
      </c>
      <c r="J4" s="9" t="s">
        <v>15</v>
      </c>
    </row>
    <row r="5" spans="1:10" x14ac:dyDescent="0.25">
      <c r="A5" s="10" t="s">
        <v>4</v>
      </c>
      <c r="B5" s="10" t="s">
        <v>5</v>
      </c>
      <c r="C5" s="16">
        <v>195.5</v>
      </c>
      <c r="D5" s="4">
        <f>RANK(C5,$C$5:$C$9)</f>
        <v>2</v>
      </c>
      <c r="E5" s="16">
        <v>107.6</v>
      </c>
      <c r="F5" s="4">
        <f>RANK(E5,$E$5:$E$9,1)</f>
        <v>3</v>
      </c>
      <c r="G5" s="16">
        <v>59.79</v>
      </c>
      <c r="H5" s="4">
        <f>RANK(G5,$G$5:$G$9,1)</f>
        <v>3</v>
      </c>
      <c r="I5" s="4">
        <f>D5+F5+H5</f>
        <v>8</v>
      </c>
      <c r="J5" s="17">
        <f>RANK(I5,$I$5:$I$9,1)</f>
        <v>2</v>
      </c>
    </row>
    <row r="6" spans="1:10" x14ac:dyDescent="0.25">
      <c r="A6" s="10" t="s">
        <v>6</v>
      </c>
      <c r="B6" s="10" t="s">
        <v>5</v>
      </c>
      <c r="C6" s="16">
        <v>192</v>
      </c>
      <c r="D6" s="4">
        <f t="shared" ref="D6:D14" si="0">RANK(C6,$C$5:$C$9)</f>
        <v>3</v>
      </c>
      <c r="E6" s="16">
        <v>999</v>
      </c>
      <c r="F6" s="4">
        <f t="shared" ref="F6:F14" si="1">RANK(E6,$E$5:$E$9,1)</f>
        <v>4</v>
      </c>
      <c r="G6" s="16">
        <v>999</v>
      </c>
      <c r="H6" s="4">
        <f t="shared" ref="H6:H14" si="2">RANK(G6,$G$5:$G$9,1)</f>
        <v>4</v>
      </c>
      <c r="I6" s="4">
        <f t="shared" ref="I6:I14" si="3">D6+F6+H6</f>
        <v>11</v>
      </c>
      <c r="J6" s="17">
        <f t="shared" ref="J6:J9" si="4">RANK(I6,$I$5:$I$9,1)</f>
        <v>4</v>
      </c>
    </row>
    <row r="7" spans="1:10" x14ac:dyDescent="0.25">
      <c r="A7" s="10" t="s">
        <v>11</v>
      </c>
      <c r="B7" s="10" t="s">
        <v>7</v>
      </c>
      <c r="C7" s="16">
        <v>196.5</v>
      </c>
      <c r="D7" s="4">
        <f t="shared" si="0"/>
        <v>1</v>
      </c>
      <c r="E7" s="16">
        <v>105.86</v>
      </c>
      <c r="F7" s="4">
        <f t="shared" si="1"/>
        <v>1</v>
      </c>
      <c r="G7" s="16">
        <v>57.22</v>
      </c>
      <c r="H7" s="4">
        <f t="shared" si="2"/>
        <v>1</v>
      </c>
      <c r="I7" s="4">
        <f t="shared" si="3"/>
        <v>3</v>
      </c>
      <c r="J7" s="17">
        <f t="shared" si="4"/>
        <v>1</v>
      </c>
    </row>
    <row r="8" spans="1:10" x14ac:dyDescent="0.25">
      <c r="A8" s="11" t="s">
        <v>12</v>
      </c>
      <c r="B8" s="11" t="s">
        <v>8</v>
      </c>
      <c r="C8" s="16">
        <v>191.5</v>
      </c>
      <c r="D8" s="4">
        <f t="shared" si="0"/>
        <v>4</v>
      </c>
      <c r="E8" s="16">
        <f>104.15+3</f>
        <v>107.15</v>
      </c>
      <c r="F8" s="4">
        <f t="shared" si="1"/>
        <v>2</v>
      </c>
      <c r="G8" s="16">
        <v>58.24</v>
      </c>
      <c r="H8" s="4">
        <f t="shared" si="2"/>
        <v>2</v>
      </c>
      <c r="I8" s="4">
        <f t="shared" si="3"/>
        <v>8</v>
      </c>
      <c r="J8" s="17">
        <f t="shared" si="4"/>
        <v>2</v>
      </c>
    </row>
    <row r="9" spans="1:10" x14ac:dyDescent="0.25">
      <c r="A9" s="11" t="s">
        <v>9</v>
      </c>
      <c r="B9" s="11" t="s">
        <v>10</v>
      </c>
      <c r="C9" s="16">
        <v>189</v>
      </c>
      <c r="D9" s="4">
        <f t="shared" si="0"/>
        <v>5</v>
      </c>
      <c r="E9" s="16">
        <v>999</v>
      </c>
      <c r="F9" s="4">
        <f t="shared" si="1"/>
        <v>4</v>
      </c>
      <c r="G9" s="16">
        <v>999</v>
      </c>
      <c r="H9" s="4">
        <f t="shared" si="2"/>
        <v>4</v>
      </c>
      <c r="I9" s="4">
        <f t="shared" si="3"/>
        <v>13</v>
      </c>
      <c r="J9" s="17">
        <f t="shared" si="4"/>
        <v>5</v>
      </c>
    </row>
    <row r="10" spans="1:10" x14ac:dyDescent="0.25">
      <c r="A10" s="16"/>
      <c r="B10" s="16"/>
      <c r="C10" s="16"/>
      <c r="D10" s="4" t="e">
        <f t="shared" si="0"/>
        <v>#N/A</v>
      </c>
      <c r="E10" s="16"/>
      <c r="F10" s="4" t="e">
        <f t="shared" si="1"/>
        <v>#N/A</v>
      </c>
      <c r="G10" s="16"/>
      <c r="H10" s="4" t="e">
        <f t="shared" si="2"/>
        <v>#N/A</v>
      </c>
      <c r="I10" s="4" t="e">
        <f t="shared" si="3"/>
        <v>#N/A</v>
      </c>
      <c r="J10" s="17" t="e">
        <f t="shared" ref="J10:J14" si="5">RANK(I10,$I$5:$I$9)</f>
        <v>#N/A</v>
      </c>
    </row>
    <row r="11" spans="1:10" x14ac:dyDescent="0.25">
      <c r="A11" s="16"/>
      <c r="B11" s="16"/>
      <c r="C11" s="16"/>
      <c r="D11" s="4" t="e">
        <f t="shared" si="0"/>
        <v>#N/A</v>
      </c>
      <c r="E11" s="16"/>
      <c r="F11" s="4" t="e">
        <f t="shared" si="1"/>
        <v>#N/A</v>
      </c>
      <c r="G11" s="16"/>
      <c r="H11" s="4" t="e">
        <f t="shared" si="2"/>
        <v>#N/A</v>
      </c>
      <c r="I11" s="4" t="e">
        <f t="shared" si="3"/>
        <v>#N/A</v>
      </c>
      <c r="J11" s="17" t="e">
        <f t="shared" si="5"/>
        <v>#N/A</v>
      </c>
    </row>
    <row r="12" spans="1:10" x14ac:dyDescent="0.25">
      <c r="A12" s="16"/>
      <c r="B12" s="16"/>
      <c r="C12" s="16"/>
      <c r="D12" s="4" t="e">
        <f t="shared" si="0"/>
        <v>#N/A</v>
      </c>
      <c r="E12" s="16"/>
      <c r="F12" s="4" t="e">
        <f t="shared" si="1"/>
        <v>#N/A</v>
      </c>
      <c r="G12" s="16"/>
      <c r="H12" s="4" t="e">
        <f t="shared" si="2"/>
        <v>#N/A</v>
      </c>
      <c r="I12" s="4" t="e">
        <f t="shared" si="3"/>
        <v>#N/A</v>
      </c>
      <c r="J12" s="17" t="e">
        <f t="shared" si="5"/>
        <v>#N/A</v>
      </c>
    </row>
    <row r="13" spans="1:10" x14ac:dyDescent="0.25">
      <c r="A13" s="16"/>
      <c r="B13" s="16"/>
      <c r="C13" s="16"/>
      <c r="D13" s="4" t="e">
        <f t="shared" si="0"/>
        <v>#N/A</v>
      </c>
      <c r="E13" s="16"/>
      <c r="F13" s="4" t="e">
        <f t="shared" si="1"/>
        <v>#N/A</v>
      </c>
      <c r="G13" s="16"/>
      <c r="H13" s="4" t="e">
        <f t="shared" si="2"/>
        <v>#N/A</v>
      </c>
      <c r="I13" s="4" t="e">
        <f t="shared" si="3"/>
        <v>#N/A</v>
      </c>
      <c r="J13" s="17" t="e">
        <f t="shared" si="5"/>
        <v>#N/A</v>
      </c>
    </row>
    <row r="14" spans="1:10" x14ac:dyDescent="0.25">
      <c r="A14" s="16"/>
      <c r="B14" s="16"/>
      <c r="C14" s="16"/>
      <c r="D14" s="4" t="e">
        <f t="shared" si="0"/>
        <v>#N/A</v>
      </c>
      <c r="E14" s="16"/>
      <c r="F14" s="4" t="e">
        <f t="shared" si="1"/>
        <v>#N/A</v>
      </c>
      <c r="G14" s="16"/>
      <c r="H14" s="4" t="e">
        <f t="shared" si="2"/>
        <v>#N/A</v>
      </c>
      <c r="I14" s="4" t="e">
        <f t="shared" si="3"/>
        <v>#N/A</v>
      </c>
      <c r="J14" s="17" t="e">
        <f t="shared" si="5"/>
        <v>#N/A</v>
      </c>
    </row>
    <row r="16" spans="1:10" x14ac:dyDescent="0.25">
      <c r="A16" s="1" t="s">
        <v>19</v>
      </c>
    </row>
    <row r="17" spans="1:2" x14ac:dyDescent="0.25">
      <c r="A17" s="1" t="s">
        <v>20</v>
      </c>
    </row>
    <row r="21" spans="1:2" x14ac:dyDescent="0.25">
      <c r="A21" s="18" t="s">
        <v>22</v>
      </c>
      <c r="B21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3E700-A66B-44D5-ABFE-BF5EFAFBA88F}">
  <dimension ref="A1:J17"/>
  <sheetViews>
    <sheetView workbookViewId="0">
      <selection activeCell="C20" sqref="C20"/>
    </sheetView>
  </sheetViews>
  <sheetFormatPr defaultRowHeight="13.8" x14ac:dyDescent="0.25"/>
  <cols>
    <col min="1" max="1" width="21" style="1" customWidth="1"/>
    <col min="2" max="2" width="24.44140625" style="1" customWidth="1"/>
    <col min="3" max="3" width="14.33203125" style="1" customWidth="1"/>
    <col min="4" max="4" width="10.5546875" style="1" customWidth="1"/>
    <col min="5" max="5" width="21.5546875" style="1" customWidth="1"/>
    <col min="6" max="6" width="10.5546875" style="1" customWidth="1"/>
    <col min="7" max="7" width="21.5546875" style="1" customWidth="1"/>
    <col min="8" max="8" width="10.5546875" style="1" customWidth="1"/>
    <col min="9" max="10" width="14.33203125" style="1" customWidth="1"/>
    <col min="11" max="16384" width="8.88671875" style="1"/>
  </cols>
  <sheetData>
    <row r="1" spans="1:10" ht="21" x14ac:dyDescent="0.4">
      <c r="A1" s="13" t="s">
        <v>3</v>
      </c>
    </row>
    <row r="2" spans="1:10" x14ac:dyDescent="0.25">
      <c r="A2" s="2" t="s">
        <v>18</v>
      </c>
      <c r="B2" s="15">
        <v>45416</v>
      </c>
    </row>
    <row r="4" spans="1:10" s="2" customFormat="1" x14ac:dyDescent="0.25">
      <c r="A4" s="7" t="s">
        <v>0</v>
      </c>
      <c r="B4" s="8" t="s">
        <v>1</v>
      </c>
      <c r="C4" s="9" t="s">
        <v>2</v>
      </c>
      <c r="D4" s="9" t="s">
        <v>15</v>
      </c>
      <c r="E4" s="9" t="s">
        <v>13</v>
      </c>
      <c r="F4" s="9" t="s">
        <v>15</v>
      </c>
      <c r="G4" s="9" t="s">
        <v>14</v>
      </c>
      <c r="H4" s="9" t="s">
        <v>15</v>
      </c>
      <c r="I4" s="9" t="s">
        <v>17</v>
      </c>
      <c r="J4" s="9" t="s">
        <v>15</v>
      </c>
    </row>
    <row r="5" spans="1:10" x14ac:dyDescent="0.25">
      <c r="A5" s="10" t="s">
        <v>4</v>
      </c>
      <c r="B5" s="10" t="s">
        <v>5</v>
      </c>
      <c r="C5" s="16">
        <v>183</v>
      </c>
      <c r="D5" s="4">
        <f>RANK(C5,$C$5:$C$9)</f>
        <v>4</v>
      </c>
      <c r="E5" s="16">
        <v>57.25</v>
      </c>
      <c r="F5" s="4">
        <f>RANK(E5,$E$5:$E$9,1)</f>
        <v>1</v>
      </c>
      <c r="G5" s="16">
        <v>0</v>
      </c>
      <c r="H5" s="4">
        <f>RANK(G5,$G$5:$G$9,1)</f>
        <v>1</v>
      </c>
      <c r="I5" s="4">
        <f>D5+F5+H5</f>
        <v>6</v>
      </c>
      <c r="J5" s="17">
        <f t="shared" ref="J5:J10" si="0">RANK(I5,$I$5:$I$10,1)</f>
        <v>2</v>
      </c>
    </row>
    <row r="6" spans="1:10" x14ac:dyDescent="0.25">
      <c r="A6" s="10" t="s">
        <v>6</v>
      </c>
      <c r="B6" s="10" t="s">
        <v>5</v>
      </c>
      <c r="C6" s="16">
        <v>183.5</v>
      </c>
      <c r="D6" s="4">
        <f t="shared" ref="D6:D14" si="1">RANK(C6,$C$5:$C$9)</f>
        <v>3</v>
      </c>
      <c r="E6" s="16">
        <v>102.61</v>
      </c>
      <c r="F6" s="4">
        <f t="shared" ref="F6:F14" si="2">RANK(E6,$E$5:$E$9,1)</f>
        <v>2</v>
      </c>
      <c r="G6" s="16">
        <v>0</v>
      </c>
      <c r="H6" s="4">
        <f t="shared" ref="H6:H14" si="3">RANK(G6,$G$5:$G$9,1)</f>
        <v>1</v>
      </c>
      <c r="I6" s="4">
        <f t="shared" ref="I6:I14" si="4">D6+F6+H6</f>
        <v>6</v>
      </c>
      <c r="J6" s="17">
        <f t="shared" si="0"/>
        <v>2</v>
      </c>
    </row>
    <row r="7" spans="1:10" x14ac:dyDescent="0.25">
      <c r="A7" s="10" t="s">
        <v>11</v>
      </c>
      <c r="B7" s="10" t="s">
        <v>7</v>
      </c>
      <c r="C7" s="16">
        <v>192.5</v>
      </c>
      <c r="D7" s="4">
        <f t="shared" si="1"/>
        <v>1</v>
      </c>
      <c r="E7" s="16">
        <v>107</v>
      </c>
      <c r="F7" s="4">
        <f t="shared" si="2"/>
        <v>3</v>
      </c>
      <c r="G7" s="16">
        <v>0</v>
      </c>
      <c r="H7" s="4">
        <f t="shared" si="3"/>
        <v>1</v>
      </c>
      <c r="I7" s="4">
        <f t="shared" si="4"/>
        <v>5</v>
      </c>
      <c r="J7" s="17">
        <f t="shared" si="0"/>
        <v>1</v>
      </c>
    </row>
    <row r="8" spans="1:10" x14ac:dyDescent="0.25">
      <c r="A8" s="11" t="s">
        <v>12</v>
      </c>
      <c r="B8" s="11" t="s">
        <v>8</v>
      </c>
      <c r="C8" s="16">
        <v>189</v>
      </c>
      <c r="D8" s="4">
        <f t="shared" si="1"/>
        <v>2</v>
      </c>
      <c r="E8" s="16">
        <v>114.5</v>
      </c>
      <c r="F8" s="4">
        <f t="shared" si="2"/>
        <v>4</v>
      </c>
      <c r="G8" s="16">
        <v>0</v>
      </c>
      <c r="H8" s="4">
        <f t="shared" si="3"/>
        <v>1</v>
      </c>
      <c r="I8" s="4">
        <f t="shared" si="4"/>
        <v>7</v>
      </c>
      <c r="J8" s="17">
        <f t="shared" si="0"/>
        <v>4</v>
      </c>
    </row>
    <row r="9" spans="1:10" x14ac:dyDescent="0.25">
      <c r="A9" s="11" t="s">
        <v>9</v>
      </c>
      <c r="B9" s="11" t="s">
        <v>10</v>
      </c>
      <c r="C9" s="16"/>
      <c r="D9" s="4" t="e">
        <f t="shared" si="1"/>
        <v>#N/A</v>
      </c>
      <c r="E9" s="16"/>
      <c r="F9" s="4" t="e">
        <f t="shared" si="2"/>
        <v>#N/A</v>
      </c>
      <c r="G9" s="16"/>
      <c r="H9" s="4">
        <f t="shared" si="3"/>
        <v>1</v>
      </c>
      <c r="I9" s="4">
        <v>999</v>
      </c>
      <c r="J9" s="17">
        <f t="shared" si="0"/>
        <v>6</v>
      </c>
    </row>
    <row r="10" spans="1:10" x14ac:dyDescent="0.25">
      <c r="A10" s="16" t="s">
        <v>24</v>
      </c>
      <c r="B10" s="16" t="s">
        <v>25</v>
      </c>
      <c r="C10" s="16">
        <v>165</v>
      </c>
      <c r="D10" s="4">
        <f>RANK(C10,$C$5:$C$10)</f>
        <v>5</v>
      </c>
      <c r="E10" s="16">
        <v>138.27000000000001</v>
      </c>
      <c r="F10" s="4">
        <f>RANK(E10,$E$5:$E$10,1)</f>
        <v>5</v>
      </c>
      <c r="G10" s="16">
        <v>0</v>
      </c>
      <c r="H10" s="4">
        <f>RANK(G10,$G$5:$G$10,1)</f>
        <v>1</v>
      </c>
      <c r="I10" s="4">
        <f t="shared" si="4"/>
        <v>11</v>
      </c>
      <c r="J10" s="17">
        <f t="shared" si="0"/>
        <v>5</v>
      </c>
    </row>
    <row r="11" spans="1:10" x14ac:dyDescent="0.25">
      <c r="A11" s="16"/>
      <c r="B11" s="16"/>
      <c r="C11" s="16"/>
      <c r="D11" s="4" t="e">
        <f t="shared" si="1"/>
        <v>#N/A</v>
      </c>
      <c r="E11" s="16"/>
      <c r="F11" s="4" t="e">
        <f t="shared" si="2"/>
        <v>#N/A</v>
      </c>
      <c r="G11" s="16"/>
      <c r="H11" s="4">
        <f t="shared" si="3"/>
        <v>1</v>
      </c>
      <c r="I11" s="4" t="e">
        <f t="shared" si="4"/>
        <v>#N/A</v>
      </c>
      <c r="J11" s="17" t="e">
        <f t="shared" ref="J11:J14" si="5">RANK(I11,$I$5:$I$9)</f>
        <v>#N/A</v>
      </c>
    </row>
    <row r="12" spans="1:10" x14ac:dyDescent="0.25">
      <c r="A12" s="16"/>
      <c r="B12" s="16"/>
      <c r="C12" s="16"/>
      <c r="D12" s="4" t="e">
        <f t="shared" si="1"/>
        <v>#N/A</v>
      </c>
      <c r="E12" s="16"/>
      <c r="F12" s="4" t="e">
        <f t="shared" si="2"/>
        <v>#N/A</v>
      </c>
      <c r="G12" s="16"/>
      <c r="H12" s="4">
        <f t="shared" si="3"/>
        <v>1</v>
      </c>
      <c r="I12" s="4" t="e">
        <f t="shared" si="4"/>
        <v>#N/A</v>
      </c>
      <c r="J12" s="17" t="e">
        <f t="shared" si="5"/>
        <v>#N/A</v>
      </c>
    </row>
    <row r="13" spans="1:10" x14ac:dyDescent="0.25">
      <c r="A13" s="16"/>
      <c r="B13" s="16"/>
      <c r="C13" s="16"/>
      <c r="D13" s="4" t="e">
        <f t="shared" si="1"/>
        <v>#N/A</v>
      </c>
      <c r="E13" s="16"/>
      <c r="F13" s="4" t="e">
        <f t="shared" si="2"/>
        <v>#N/A</v>
      </c>
      <c r="G13" s="16"/>
      <c r="H13" s="4">
        <f t="shared" si="3"/>
        <v>1</v>
      </c>
      <c r="I13" s="4" t="e">
        <f t="shared" si="4"/>
        <v>#N/A</v>
      </c>
      <c r="J13" s="17" t="e">
        <f t="shared" si="5"/>
        <v>#N/A</v>
      </c>
    </row>
    <row r="14" spans="1:10" x14ac:dyDescent="0.25">
      <c r="A14" s="16"/>
      <c r="B14" s="16"/>
      <c r="C14" s="16"/>
      <c r="D14" s="4" t="e">
        <f t="shared" si="1"/>
        <v>#N/A</v>
      </c>
      <c r="E14" s="16"/>
      <c r="F14" s="4" t="e">
        <f t="shared" si="2"/>
        <v>#N/A</v>
      </c>
      <c r="G14" s="16"/>
      <c r="H14" s="4">
        <f t="shared" si="3"/>
        <v>1</v>
      </c>
      <c r="I14" s="4" t="e">
        <f t="shared" si="4"/>
        <v>#N/A</v>
      </c>
      <c r="J14" s="17" t="e">
        <f t="shared" si="5"/>
        <v>#N/A</v>
      </c>
    </row>
    <row r="16" spans="1:10" x14ac:dyDescent="0.25">
      <c r="A16" s="1" t="s">
        <v>19</v>
      </c>
    </row>
    <row r="17" spans="1:1" x14ac:dyDescent="0.25">
      <c r="A17" s="1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5F58B-C4E0-4185-BC44-1A399CAC3A73}">
  <dimension ref="A1:J17"/>
  <sheetViews>
    <sheetView workbookViewId="0">
      <selection activeCell="G8" sqref="G8"/>
    </sheetView>
  </sheetViews>
  <sheetFormatPr defaultRowHeight="13.8" x14ac:dyDescent="0.25"/>
  <cols>
    <col min="1" max="1" width="21" style="1" customWidth="1"/>
    <col min="2" max="2" width="24.44140625" style="1" customWidth="1"/>
    <col min="3" max="3" width="14.33203125" style="1" customWidth="1"/>
    <col min="4" max="4" width="10.5546875" style="1" customWidth="1"/>
    <col min="5" max="5" width="21.5546875" style="1" customWidth="1"/>
    <col min="6" max="6" width="10.5546875" style="1" customWidth="1"/>
    <col min="7" max="7" width="21.5546875" style="1" customWidth="1"/>
    <col min="8" max="8" width="10.5546875" style="1" customWidth="1"/>
    <col min="9" max="10" width="14.33203125" style="1" customWidth="1"/>
    <col min="11" max="16384" width="8.88671875" style="1"/>
  </cols>
  <sheetData>
    <row r="1" spans="1:10" ht="21" x14ac:dyDescent="0.4">
      <c r="A1" s="13" t="s">
        <v>3</v>
      </c>
    </row>
    <row r="2" spans="1:10" x14ac:dyDescent="0.25">
      <c r="A2" s="2" t="s">
        <v>18</v>
      </c>
      <c r="B2" s="15">
        <v>45556</v>
      </c>
    </row>
    <row r="4" spans="1:10" s="2" customFormat="1" x14ac:dyDescent="0.25">
      <c r="A4" s="7" t="s">
        <v>0</v>
      </c>
      <c r="B4" s="8" t="s">
        <v>1</v>
      </c>
      <c r="C4" s="9" t="s">
        <v>2</v>
      </c>
      <c r="D4" s="9" t="s">
        <v>15</v>
      </c>
      <c r="E4" s="9" t="s">
        <v>13</v>
      </c>
      <c r="F4" s="9" t="s">
        <v>15</v>
      </c>
      <c r="G4" s="9" t="s">
        <v>14</v>
      </c>
      <c r="H4" s="9" t="s">
        <v>15</v>
      </c>
      <c r="I4" s="9" t="s">
        <v>17</v>
      </c>
      <c r="J4" s="9" t="s">
        <v>15</v>
      </c>
    </row>
    <row r="5" spans="1:10" x14ac:dyDescent="0.25">
      <c r="A5" s="10" t="s">
        <v>4</v>
      </c>
      <c r="B5" s="10" t="s">
        <v>5</v>
      </c>
      <c r="C5" s="16">
        <v>198.5</v>
      </c>
      <c r="D5" s="4">
        <f>RANK(C5,$C$5:$C$9)</f>
        <v>1</v>
      </c>
      <c r="E5" s="19">
        <v>4.6909722222222221E-2</v>
      </c>
      <c r="F5" s="4">
        <f>RANK(E5,$E$5:$E$9,1)</f>
        <v>1</v>
      </c>
      <c r="G5" s="19">
        <v>4.9722222222222223E-2</v>
      </c>
      <c r="H5" s="4">
        <f>RANK(G5,$G$5:$G$9,1)</f>
        <v>1</v>
      </c>
      <c r="I5" s="4">
        <f>D5+F5+H5</f>
        <v>3</v>
      </c>
      <c r="J5" s="17" t="e">
        <f>RANK(I5,$I$5:$I$9,1)</f>
        <v>#N/A</v>
      </c>
    </row>
    <row r="6" spans="1:10" x14ac:dyDescent="0.25">
      <c r="A6" s="10" t="s">
        <v>6</v>
      </c>
      <c r="B6" s="10" t="s">
        <v>5</v>
      </c>
      <c r="C6" s="16">
        <v>184.5</v>
      </c>
      <c r="D6" s="4">
        <f t="shared" ref="D6:D14" si="0">RANK(C6,$C$5:$C$9)</f>
        <v>4</v>
      </c>
      <c r="E6" s="16"/>
      <c r="F6" s="4" t="e">
        <f t="shared" ref="F6:F14" si="1">RANK(E6,$E$5:$E$9,1)</f>
        <v>#N/A</v>
      </c>
      <c r="G6" s="16"/>
      <c r="H6" s="4" t="e">
        <f t="shared" ref="H6:H14" si="2">RANK(G6,$G$5:$G$9,1)</f>
        <v>#N/A</v>
      </c>
      <c r="I6" s="4" t="e">
        <f t="shared" ref="I6:I14" si="3">D6+F6+H6</f>
        <v>#N/A</v>
      </c>
      <c r="J6" s="17" t="e">
        <f t="shared" ref="J6:J9" si="4">RANK(I6,$I$5:$I$9,1)</f>
        <v>#N/A</v>
      </c>
    </row>
    <row r="7" spans="1:10" x14ac:dyDescent="0.25">
      <c r="A7" s="10" t="s">
        <v>11</v>
      </c>
      <c r="B7" s="10" t="s">
        <v>7</v>
      </c>
      <c r="C7" s="16">
        <v>186</v>
      </c>
      <c r="D7" s="4">
        <f t="shared" si="0"/>
        <v>3</v>
      </c>
      <c r="E7" s="19">
        <v>4.6909722222222221E-2</v>
      </c>
      <c r="F7" s="4">
        <f t="shared" si="1"/>
        <v>1</v>
      </c>
      <c r="G7" s="19">
        <v>4.9722222222222223E-2</v>
      </c>
      <c r="H7" s="4">
        <f t="shared" si="2"/>
        <v>1</v>
      </c>
      <c r="I7" s="4">
        <f t="shared" si="3"/>
        <v>5</v>
      </c>
      <c r="J7" s="17" t="e">
        <f t="shared" si="4"/>
        <v>#N/A</v>
      </c>
    </row>
    <row r="8" spans="1:10" x14ac:dyDescent="0.25">
      <c r="A8" s="11" t="s">
        <v>12</v>
      </c>
      <c r="B8" s="11" t="s">
        <v>8</v>
      </c>
      <c r="C8" s="16">
        <v>191.5</v>
      </c>
      <c r="D8" s="4">
        <f t="shared" si="0"/>
        <v>2</v>
      </c>
      <c r="E8" s="16"/>
      <c r="F8" s="4" t="e">
        <f t="shared" si="1"/>
        <v>#N/A</v>
      </c>
      <c r="G8" s="16"/>
      <c r="H8" s="4" t="e">
        <f t="shared" si="2"/>
        <v>#N/A</v>
      </c>
      <c r="I8" s="4" t="e">
        <f t="shared" si="3"/>
        <v>#N/A</v>
      </c>
      <c r="J8" s="17" t="e">
        <f t="shared" si="4"/>
        <v>#N/A</v>
      </c>
    </row>
    <row r="9" spans="1:10" x14ac:dyDescent="0.25">
      <c r="A9" s="11" t="s">
        <v>9</v>
      </c>
      <c r="B9" s="11" t="s">
        <v>10</v>
      </c>
      <c r="C9" s="16"/>
      <c r="D9" s="4" t="e">
        <f t="shared" si="0"/>
        <v>#N/A</v>
      </c>
      <c r="E9" s="16"/>
      <c r="F9" s="4" t="e">
        <f t="shared" si="1"/>
        <v>#N/A</v>
      </c>
      <c r="G9" s="16"/>
      <c r="H9" s="4" t="e">
        <f t="shared" si="2"/>
        <v>#N/A</v>
      </c>
      <c r="I9" s="4" t="e">
        <f t="shared" si="3"/>
        <v>#N/A</v>
      </c>
      <c r="J9" s="17" t="e">
        <f t="shared" si="4"/>
        <v>#N/A</v>
      </c>
    </row>
    <row r="10" spans="1:10" x14ac:dyDescent="0.25">
      <c r="A10" s="16"/>
      <c r="B10" s="16"/>
      <c r="C10" s="16"/>
      <c r="D10" s="4" t="e">
        <f t="shared" si="0"/>
        <v>#N/A</v>
      </c>
      <c r="E10" s="16"/>
      <c r="F10" s="4" t="e">
        <f t="shared" si="1"/>
        <v>#N/A</v>
      </c>
      <c r="G10" s="16"/>
      <c r="H10" s="4" t="e">
        <f t="shared" si="2"/>
        <v>#N/A</v>
      </c>
      <c r="I10" s="4" t="e">
        <f t="shared" si="3"/>
        <v>#N/A</v>
      </c>
      <c r="J10" s="17" t="e">
        <f t="shared" ref="J10:J14" si="5">RANK(I10,$I$5:$I$9)</f>
        <v>#N/A</v>
      </c>
    </row>
    <row r="11" spans="1:10" x14ac:dyDescent="0.25">
      <c r="A11" s="16"/>
      <c r="B11" s="16"/>
      <c r="C11" s="16"/>
      <c r="D11" s="4" t="e">
        <f t="shared" si="0"/>
        <v>#N/A</v>
      </c>
      <c r="E11" s="16"/>
      <c r="F11" s="4" t="e">
        <f t="shared" si="1"/>
        <v>#N/A</v>
      </c>
      <c r="G11" s="16"/>
      <c r="H11" s="4" t="e">
        <f t="shared" si="2"/>
        <v>#N/A</v>
      </c>
      <c r="I11" s="4" t="e">
        <f t="shared" si="3"/>
        <v>#N/A</v>
      </c>
      <c r="J11" s="17" t="e">
        <f t="shared" si="5"/>
        <v>#N/A</v>
      </c>
    </row>
    <row r="12" spans="1:10" x14ac:dyDescent="0.25">
      <c r="A12" s="16"/>
      <c r="B12" s="16"/>
      <c r="C12" s="16"/>
      <c r="D12" s="4" t="e">
        <f t="shared" si="0"/>
        <v>#N/A</v>
      </c>
      <c r="E12" s="16"/>
      <c r="F12" s="4" t="e">
        <f t="shared" si="1"/>
        <v>#N/A</v>
      </c>
      <c r="G12" s="16"/>
      <c r="H12" s="4" t="e">
        <f t="shared" si="2"/>
        <v>#N/A</v>
      </c>
      <c r="I12" s="4" t="e">
        <f t="shared" si="3"/>
        <v>#N/A</v>
      </c>
      <c r="J12" s="17" t="e">
        <f t="shared" si="5"/>
        <v>#N/A</v>
      </c>
    </row>
    <row r="13" spans="1:10" x14ac:dyDescent="0.25">
      <c r="A13" s="16"/>
      <c r="B13" s="16"/>
      <c r="C13" s="16"/>
      <c r="D13" s="4" t="e">
        <f t="shared" si="0"/>
        <v>#N/A</v>
      </c>
      <c r="E13" s="16"/>
      <c r="F13" s="4" t="e">
        <f t="shared" si="1"/>
        <v>#N/A</v>
      </c>
      <c r="G13" s="16"/>
      <c r="H13" s="4" t="e">
        <f t="shared" si="2"/>
        <v>#N/A</v>
      </c>
      <c r="I13" s="4" t="e">
        <f t="shared" si="3"/>
        <v>#N/A</v>
      </c>
      <c r="J13" s="17" t="e">
        <f t="shared" si="5"/>
        <v>#N/A</v>
      </c>
    </row>
    <row r="14" spans="1:10" x14ac:dyDescent="0.25">
      <c r="A14" s="16"/>
      <c r="B14" s="16"/>
      <c r="C14" s="16"/>
      <c r="D14" s="4" t="e">
        <f t="shared" si="0"/>
        <v>#N/A</v>
      </c>
      <c r="E14" s="16"/>
      <c r="F14" s="4" t="e">
        <f t="shared" si="1"/>
        <v>#N/A</v>
      </c>
      <c r="G14" s="16"/>
      <c r="H14" s="4" t="e">
        <f t="shared" si="2"/>
        <v>#N/A</v>
      </c>
      <c r="I14" s="4" t="e">
        <f t="shared" si="3"/>
        <v>#N/A</v>
      </c>
      <c r="J14" s="17" t="e">
        <f t="shared" si="5"/>
        <v>#N/A</v>
      </c>
    </row>
    <row r="16" spans="1:10" x14ac:dyDescent="0.25">
      <c r="A16" s="1" t="s">
        <v>19</v>
      </c>
    </row>
    <row r="17" spans="1:1" x14ac:dyDescent="0.25">
      <c r="A17" s="1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50245-03EE-4680-811C-76EEB2C17F70}">
  <dimension ref="A1:G13"/>
  <sheetViews>
    <sheetView workbookViewId="0">
      <selection activeCell="D26" sqref="D26"/>
    </sheetView>
  </sheetViews>
  <sheetFormatPr defaultRowHeight="13.8" x14ac:dyDescent="0.25"/>
  <cols>
    <col min="1" max="1" width="21" style="1" customWidth="1"/>
    <col min="2" max="2" width="24.44140625" style="1" customWidth="1"/>
    <col min="3" max="5" width="18.88671875" style="1" customWidth="1"/>
    <col min="6" max="7" width="14" style="1" customWidth="1"/>
    <col min="8" max="16384" width="8.88671875" style="1"/>
  </cols>
  <sheetData>
    <row r="1" spans="1:7" ht="21" x14ac:dyDescent="0.4">
      <c r="A1" s="13" t="s">
        <v>3</v>
      </c>
    </row>
    <row r="3" spans="1:7" s="2" customFormat="1" x14ac:dyDescent="0.25">
      <c r="A3" s="7" t="s">
        <v>0</v>
      </c>
      <c r="B3" s="8" t="s">
        <v>1</v>
      </c>
      <c r="C3" s="12">
        <v>45416</v>
      </c>
      <c r="D3" s="12">
        <v>45451</v>
      </c>
      <c r="E3" s="12">
        <v>45556</v>
      </c>
      <c r="F3" s="14" t="s">
        <v>16</v>
      </c>
      <c r="G3" s="14" t="s">
        <v>15</v>
      </c>
    </row>
    <row r="4" spans="1:7" x14ac:dyDescent="0.25">
      <c r="A4" s="3" t="s">
        <v>4</v>
      </c>
      <c r="B4" s="3" t="s">
        <v>5</v>
      </c>
      <c r="C4" s="6">
        <f>'04-05-2024'!J5</f>
        <v>2</v>
      </c>
      <c r="D4" s="6">
        <f>'08-06-2024'!J5</f>
        <v>2</v>
      </c>
      <c r="E4" s="6">
        <v>1</v>
      </c>
      <c r="F4" s="6">
        <f>SUM(D4:E4)</f>
        <v>3</v>
      </c>
      <c r="G4" s="6" t="e">
        <f>RANK(F4,$F$4:$F$8,0.1)</f>
        <v>#N/A</v>
      </c>
    </row>
    <row r="5" spans="1:7" x14ac:dyDescent="0.25">
      <c r="A5" s="3" t="s">
        <v>6</v>
      </c>
      <c r="B5" s="3" t="s">
        <v>5</v>
      </c>
      <c r="C5" s="6">
        <f>'04-05-2024'!J6</f>
        <v>4</v>
      </c>
      <c r="D5" s="6">
        <f>'08-06-2024'!J6</f>
        <v>2</v>
      </c>
      <c r="E5" s="6">
        <v>3</v>
      </c>
      <c r="F5" s="6">
        <f t="shared" ref="F5:F13" si="0">SUM(D5:E5)</f>
        <v>5</v>
      </c>
      <c r="G5" s="6" t="e">
        <f t="shared" ref="G5:G13" si="1">RANK(F5,$F$4:$F$8,0.1)</f>
        <v>#N/A</v>
      </c>
    </row>
    <row r="6" spans="1:7" x14ac:dyDescent="0.25">
      <c r="A6" s="3" t="s">
        <v>11</v>
      </c>
      <c r="B6" s="3" t="s">
        <v>7</v>
      </c>
      <c r="C6" s="6">
        <f>'04-05-2024'!J7</f>
        <v>1</v>
      </c>
      <c r="D6" s="6">
        <f>'08-06-2024'!J7</f>
        <v>1</v>
      </c>
      <c r="E6" s="6">
        <v>2</v>
      </c>
      <c r="F6" s="6">
        <f t="shared" si="0"/>
        <v>3</v>
      </c>
      <c r="G6" s="6" t="e">
        <f t="shared" si="1"/>
        <v>#N/A</v>
      </c>
    </row>
    <row r="7" spans="1:7" x14ac:dyDescent="0.25">
      <c r="A7" s="5" t="s">
        <v>12</v>
      </c>
      <c r="B7" s="5" t="s">
        <v>8</v>
      </c>
      <c r="C7" s="6">
        <f>'04-05-2024'!J8</f>
        <v>2</v>
      </c>
      <c r="D7" s="6">
        <f>'08-06-2024'!J8</f>
        <v>4</v>
      </c>
      <c r="E7" s="6">
        <v>3</v>
      </c>
      <c r="F7" s="6">
        <f t="shared" si="0"/>
        <v>7</v>
      </c>
      <c r="G7" s="6" t="e">
        <f t="shared" si="1"/>
        <v>#N/A</v>
      </c>
    </row>
    <row r="8" spans="1:7" x14ac:dyDescent="0.25">
      <c r="A8" s="4" t="s">
        <v>9</v>
      </c>
      <c r="B8" s="4" t="s">
        <v>10</v>
      </c>
      <c r="C8" s="6">
        <f>'04-05-2024'!J9</f>
        <v>5</v>
      </c>
      <c r="D8" s="6" t="e">
        <v>#N/A</v>
      </c>
      <c r="E8" s="6" t="e">
        <f>'21-09-2024'!J9</f>
        <v>#N/A</v>
      </c>
      <c r="F8" s="6" t="e">
        <f t="shared" si="0"/>
        <v>#N/A</v>
      </c>
      <c r="G8" s="6" t="e">
        <f t="shared" si="1"/>
        <v>#N/A</v>
      </c>
    </row>
    <row r="9" spans="1:7" x14ac:dyDescent="0.25">
      <c r="A9" s="4" t="s">
        <v>24</v>
      </c>
      <c r="B9" s="4" t="s">
        <v>25</v>
      </c>
      <c r="C9" s="6" t="e">
        <f>'04-05-2024'!J10</f>
        <v>#N/A</v>
      </c>
      <c r="D9" s="6">
        <f>'08-06-2024'!J10</f>
        <v>5</v>
      </c>
      <c r="E9" s="6" t="e">
        <f>'21-09-2024'!J10</f>
        <v>#N/A</v>
      </c>
      <c r="F9" s="6" t="e">
        <f t="shared" si="0"/>
        <v>#N/A</v>
      </c>
      <c r="G9" s="6" t="e">
        <f>RANK(F9,$F$4:$F$8,0.1)</f>
        <v>#N/A</v>
      </c>
    </row>
    <row r="10" spans="1:7" x14ac:dyDescent="0.25">
      <c r="A10" s="4"/>
      <c r="B10" s="4"/>
      <c r="C10" s="6" t="e">
        <f>'04-05-2024'!J11</f>
        <v>#N/A</v>
      </c>
      <c r="D10" s="6" t="e">
        <f>'08-06-2024'!J11</f>
        <v>#N/A</v>
      </c>
      <c r="E10" s="6" t="e">
        <f>'21-09-2024'!J11</f>
        <v>#N/A</v>
      </c>
      <c r="F10" s="6" t="e">
        <f t="shared" si="0"/>
        <v>#N/A</v>
      </c>
      <c r="G10" s="6" t="e">
        <f t="shared" si="1"/>
        <v>#N/A</v>
      </c>
    </row>
    <row r="11" spans="1:7" x14ac:dyDescent="0.25">
      <c r="A11" s="4"/>
      <c r="B11" s="4"/>
      <c r="C11" s="6" t="e">
        <f>'04-05-2024'!J12</f>
        <v>#N/A</v>
      </c>
      <c r="D11" s="6" t="e">
        <f>'08-06-2024'!J12</f>
        <v>#N/A</v>
      </c>
      <c r="E11" s="6" t="e">
        <f>'21-09-2024'!J12</f>
        <v>#N/A</v>
      </c>
      <c r="F11" s="6" t="e">
        <f t="shared" si="0"/>
        <v>#N/A</v>
      </c>
      <c r="G11" s="6" t="e">
        <f t="shared" si="1"/>
        <v>#N/A</v>
      </c>
    </row>
    <row r="12" spans="1:7" x14ac:dyDescent="0.25">
      <c r="A12" s="4"/>
      <c r="B12" s="4"/>
      <c r="C12" s="6" t="e">
        <f>'04-05-2024'!J13</f>
        <v>#N/A</v>
      </c>
      <c r="D12" s="6" t="e">
        <f>'08-06-2024'!J13</f>
        <v>#N/A</v>
      </c>
      <c r="E12" s="6" t="e">
        <f>'21-09-2024'!J13</f>
        <v>#N/A</v>
      </c>
      <c r="F12" s="6" t="e">
        <f t="shared" si="0"/>
        <v>#N/A</v>
      </c>
      <c r="G12" s="6" t="e">
        <f t="shared" si="1"/>
        <v>#N/A</v>
      </c>
    </row>
    <row r="13" spans="1:7" x14ac:dyDescent="0.25">
      <c r="A13" s="4"/>
      <c r="B13" s="4"/>
      <c r="C13" s="6" t="e">
        <f>'04-05-2024'!J14</f>
        <v>#N/A</v>
      </c>
      <c r="D13" s="6" t="e">
        <f>'08-06-2024'!J14</f>
        <v>#N/A</v>
      </c>
      <c r="E13" s="6" t="e">
        <f>'21-09-2024'!J14</f>
        <v>#N/A</v>
      </c>
      <c r="F13" s="6" t="e">
        <f t="shared" si="0"/>
        <v>#N/A</v>
      </c>
      <c r="G13" s="6" t="e">
        <f t="shared" si="1"/>
        <v>#N/A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30753-FA68-4472-A780-BDC2EAB0CCD7}">
  <dimension ref="A1:G16"/>
  <sheetViews>
    <sheetView tabSelected="1" workbookViewId="0">
      <selection activeCell="E10" sqref="E10"/>
    </sheetView>
  </sheetViews>
  <sheetFormatPr defaultRowHeight="13.8" x14ac:dyDescent="0.25"/>
  <cols>
    <col min="1" max="1" width="21" style="1" customWidth="1"/>
    <col min="2" max="2" width="24.44140625" style="1" customWidth="1"/>
    <col min="3" max="5" width="18.88671875" style="1" customWidth="1"/>
    <col min="6" max="7" width="14" style="1" customWidth="1"/>
    <col min="8" max="16384" width="8.88671875" style="1"/>
  </cols>
  <sheetData>
    <row r="1" spans="1:7" ht="21" x14ac:dyDescent="0.4">
      <c r="A1" s="13" t="s">
        <v>3</v>
      </c>
    </row>
    <row r="3" spans="1:7" s="2" customFormat="1" x14ac:dyDescent="0.25">
      <c r="A3" s="7" t="s">
        <v>0</v>
      </c>
      <c r="B3" s="8" t="s">
        <v>1</v>
      </c>
      <c r="C3" s="12">
        <v>45416</v>
      </c>
      <c r="D3" s="12">
        <v>45451</v>
      </c>
      <c r="E3" s="12">
        <v>45556</v>
      </c>
      <c r="F3" s="14" t="s">
        <v>16</v>
      </c>
      <c r="G3" s="14" t="s">
        <v>15</v>
      </c>
    </row>
    <row r="4" spans="1:7" x14ac:dyDescent="0.25">
      <c r="A4" s="3" t="s">
        <v>4</v>
      </c>
      <c r="B4" s="3" t="s">
        <v>5</v>
      </c>
      <c r="C4" s="6">
        <f>'04-05-2024'!J5</f>
        <v>2</v>
      </c>
      <c r="D4" s="6">
        <f>'08-06-2024'!J5</f>
        <v>2</v>
      </c>
      <c r="E4" s="6">
        <v>1</v>
      </c>
      <c r="F4" s="6">
        <f>SUM(D4:E4)</f>
        <v>3</v>
      </c>
      <c r="G4" s="6" t="e">
        <f>RANK(F4,$F$4:$F$8,0.1)</f>
        <v>#N/A</v>
      </c>
    </row>
    <row r="5" spans="1:7" x14ac:dyDescent="0.25">
      <c r="A5" s="3" t="s">
        <v>6</v>
      </c>
      <c r="B5" s="3" t="s">
        <v>5</v>
      </c>
      <c r="C5" s="6">
        <f>'04-05-2024'!J6</f>
        <v>4</v>
      </c>
      <c r="D5" s="6">
        <f>'08-06-2024'!J6</f>
        <v>2</v>
      </c>
      <c r="E5" s="6">
        <v>3</v>
      </c>
      <c r="F5" s="6">
        <f t="shared" ref="F5:F7" si="0">SUM(D5:E5)</f>
        <v>5</v>
      </c>
      <c r="G5" s="6" t="e">
        <f t="shared" ref="G5:G13" si="1">RANK(F5,$F$4:$F$8,0.1)</f>
        <v>#N/A</v>
      </c>
    </row>
    <row r="6" spans="1:7" x14ac:dyDescent="0.25">
      <c r="A6" s="3" t="s">
        <v>11</v>
      </c>
      <c r="B6" s="3" t="s">
        <v>7</v>
      </c>
      <c r="C6" s="6">
        <f>'04-05-2024'!J7</f>
        <v>1</v>
      </c>
      <c r="D6" s="6">
        <f>'08-06-2024'!J7</f>
        <v>1</v>
      </c>
      <c r="E6" s="6">
        <v>2</v>
      </c>
      <c r="F6" s="6">
        <f t="shared" si="0"/>
        <v>3</v>
      </c>
      <c r="G6" s="6" t="e">
        <f t="shared" si="1"/>
        <v>#N/A</v>
      </c>
    </row>
    <row r="7" spans="1:7" x14ac:dyDescent="0.25">
      <c r="A7" s="5" t="s">
        <v>12</v>
      </c>
      <c r="B7" s="5" t="s">
        <v>8</v>
      </c>
      <c r="C7" s="6">
        <f>'04-05-2024'!J8</f>
        <v>2</v>
      </c>
      <c r="D7" s="6">
        <f>'08-06-2024'!J8</f>
        <v>4</v>
      </c>
      <c r="E7" s="6">
        <v>3</v>
      </c>
      <c r="F7" s="6">
        <f t="shared" si="0"/>
        <v>7</v>
      </c>
      <c r="G7" s="6" t="e">
        <f t="shared" si="1"/>
        <v>#N/A</v>
      </c>
    </row>
    <row r="8" spans="1:7" x14ac:dyDescent="0.25">
      <c r="A8" s="4" t="s">
        <v>9</v>
      </c>
      <c r="B8" s="4" t="s">
        <v>10</v>
      </c>
      <c r="C8" s="6">
        <f>'04-05-2024'!J9</f>
        <v>5</v>
      </c>
      <c r="D8" s="6" t="s">
        <v>23</v>
      </c>
      <c r="E8" s="6" t="e">
        <f>'21-09-2024'!J9</f>
        <v>#N/A</v>
      </c>
      <c r="F8" s="6" t="e">
        <f t="shared" ref="F5:F13" si="2">SUM(C8:E8)</f>
        <v>#N/A</v>
      </c>
      <c r="G8" s="6" t="e">
        <f t="shared" si="1"/>
        <v>#N/A</v>
      </c>
    </row>
    <row r="9" spans="1:7" x14ac:dyDescent="0.25">
      <c r="A9" s="4" t="s">
        <v>24</v>
      </c>
      <c r="B9" s="4" t="s">
        <v>25</v>
      </c>
      <c r="C9" s="6" t="s">
        <v>23</v>
      </c>
      <c r="D9" s="6">
        <f>'08-06-2024'!J10</f>
        <v>5</v>
      </c>
      <c r="E9" s="6" t="e">
        <f>'21-09-2024'!J10</f>
        <v>#N/A</v>
      </c>
      <c r="F9" s="6" t="e">
        <f t="shared" si="2"/>
        <v>#N/A</v>
      </c>
      <c r="G9" s="6" t="e">
        <f>RANK(F9,$F$4:$F$8,0.1)</f>
        <v>#N/A</v>
      </c>
    </row>
    <row r="10" spans="1:7" x14ac:dyDescent="0.25">
      <c r="A10" s="4"/>
      <c r="B10" s="4"/>
      <c r="C10" s="6" t="e">
        <f>'04-05-2024'!J11</f>
        <v>#N/A</v>
      </c>
      <c r="D10" s="6" t="e">
        <f>'08-06-2024'!J11</f>
        <v>#N/A</v>
      </c>
      <c r="E10" s="6" t="e">
        <f>'21-09-2024'!J11</f>
        <v>#N/A</v>
      </c>
      <c r="F10" s="6" t="e">
        <f t="shared" si="2"/>
        <v>#N/A</v>
      </c>
      <c r="G10" s="6" t="e">
        <f t="shared" si="1"/>
        <v>#N/A</v>
      </c>
    </row>
    <row r="11" spans="1:7" x14ac:dyDescent="0.25">
      <c r="A11" s="4"/>
      <c r="B11" s="4"/>
      <c r="C11" s="6" t="e">
        <f>'04-05-2024'!J12</f>
        <v>#N/A</v>
      </c>
      <c r="D11" s="6" t="e">
        <f>'08-06-2024'!J12</f>
        <v>#N/A</v>
      </c>
      <c r="E11" s="6" t="e">
        <f>'21-09-2024'!J12</f>
        <v>#N/A</v>
      </c>
      <c r="F11" s="6" t="e">
        <f t="shared" si="2"/>
        <v>#N/A</v>
      </c>
      <c r="G11" s="6" t="e">
        <f t="shared" si="1"/>
        <v>#N/A</v>
      </c>
    </row>
    <row r="12" spans="1:7" x14ac:dyDescent="0.25">
      <c r="A12" s="4"/>
      <c r="B12" s="4"/>
      <c r="C12" s="6" t="e">
        <f>'04-05-2024'!J13</f>
        <v>#N/A</v>
      </c>
      <c r="D12" s="6" t="e">
        <f>'08-06-2024'!J13</f>
        <v>#N/A</v>
      </c>
      <c r="E12" s="6" t="e">
        <f>'21-09-2024'!J13</f>
        <v>#N/A</v>
      </c>
      <c r="F12" s="6" t="e">
        <f t="shared" si="2"/>
        <v>#N/A</v>
      </c>
      <c r="G12" s="6" t="e">
        <f t="shared" si="1"/>
        <v>#N/A</v>
      </c>
    </row>
    <row r="13" spans="1:7" x14ac:dyDescent="0.25">
      <c r="A13" s="4"/>
      <c r="B13" s="4"/>
      <c r="C13" s="6" t="e">
        <f>'04-05-2024'!J14</f>
        <v>#N/A</v>
      </c>
      <c r="D13" s="6" t="e">
        <f>'08-06-2024'!J14</f>
        <v>#N/A</v>
      </c>
      <c r="E13" s="6" t="e">
        <f>'21-09-2024'!J14</f>
        <v>#N/A</v>
      </c>
      <c r="F13" s="6" t="e">
        <f t="shared" si="2"/>
        <v>#N/A</v>
      </c>
      <c r="G13" s="6" t="e">
        <f t="shared" si="1"/>
        <v>#N/A</v>
      </c>
    </row>
    <row r="16" spans="1:7" x14ac:dyDescent="0.25">
      <c r="A16" s="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04-05-2024</vt:lpstr>
      <vt:lpstr>08-06-2024</vt:lpstr>
      <vt:lpstr>21-09-2024</vt:lpstr>
      <vt:lpstr>Totaal wegstreep</vt:lpstr>
      <vt:lpstr>Totaal met wegstreep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Zon Architecten</dc:creator>
  <cp:lastModifiedBy>Jolanda van Drunen</cp:lastModifiedBy>
  <dcterms:created xsi:type="dcterms:W3CDTF">2024-05-28T14:51:58Z</dcterms:created>
  <dcterms:modified xsi:type="dcterms:W3CDTF">2024-09-24T13:36:36Z</dcterms:modified>
</cp:coreProperties>
</file>